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Дело_\глэмпинг_парк\"/>
    </mc:Choice>
  </mc:AlternateContent>
  <bookViews>
    <workbookView xWindow="0" yWindow="0" windowWidth="28800" windowHeight="119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5" i="1" l="1"/>
  <c r="H5" i="1"/>
  <c r="K2" i="1" l="1"/>
  <c r="F3" i="1" l="1"/>
  <c r="H3" i="1" s="1"/>
  <c r="F4" i="1" l="1"/>
  <c r="H4" i="1" s="1"/>
  <c r="L2" i="1" l="1"/>
  <c r="F2" i="1"/>
  <c r="H2" i="1" s="1"/>
</calcChain>
</file>

<file path=xl/sharedStrings.xml><?xml version="1.0" encoding="utf-8"?>
<sst xmlns="http://schemas.openxmlformats.org/spreadsheetml/2006/main" count="15" uniqueCount="14">
  <si>
    <t>Температура внутри (град)</t>
  </si>
  <si>
    <t>Температура снаружи (град)</t>
  </si>
  <si>
    <t>Тепловое сопротивление (м2*град/Вт)</t>
  </si>
  <si>
    <t>Мощность обогрева приточного воздуха (Вт)</t>
  </si>
  <si>
    <t>Приток свежего воздуха (м3/час)</t>
  </si>
  <si>
    <t>Коэф. теплопроводности утеплителя (Вт/м*град)</t>
  </si>
  <si>
    <t>Толщина утеплителя(мм)</t>
  </si>
  <si>
    <t>Количество людей в помещении (чел)</t>
  </si>
  <si>
    <t>Оболочка</t>
  </si>
  <si>
    <t>Пол</t>
  </si>
  <si>
    <t>окно</t>
  </si>
  <si>
    <t>Площадь поверхности(м2)</t>
  </si>
  <si>
    <t>Мощность теплопотерь через поверхности (Вт)</t>
  </si>
  <si>
    <t>итого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</si>
</sst>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4" borderId="3" xfId="0" applyFill="1" applyBorder="1"/>
    <xf numFmtId="0" fontId="0" fillId="4" borderId="1" xfId="0" applyFill="1" applyBorder="1"/>
    <xf numFmtId="0" fontId="0" fillId="5" borderId="3" xfId="0" applyFill="1" applyBorder="1"/>
    <xf numFmtId="0" fontId="0" fillId="3" borderId="2" xfId="0" applyFill="1" applyBorder="1" applyAlignment="1">
      <alignment wrapText="1"/>
    </xf>
    <xf numFmtId="1" fontId="1" fillId="5" borderId="3" xfId="0" applyNumberFormat="1" applyFont="1" applyFill="1" applyBorder="1"/>
    <xf numFmtId="1" fontId="1" fillId="5" borderId="1" xfId="0" applyNumberFormat="1" applyFont="1" applyFill="1" applyBorder="1"/>
    <xf numFmtId="0" fontId="0" fillId="0" borderId="1" xfId="0" applyFill="1" applyBorder="1"/>
    <xf numFmtId="1" fontId="1" fillId="0" borderId="1" xfId="0" applyNumberFormat="1" applyFont="1" applyFill="1" applyBorder="1"/>
    <xf numFmtId="0" fontId="0" fillId="2" borderId="6" xfId="0" applyFill="1" applyBorder="1" applyAlignment="1">
      <alignment wrapText="1"/>
    </xf>
    <xf numFmtId="0" fontId="0" fillId="0" borderId="0" xfId="0" applyBorder="1"/>
    <xf numFmtId="0" fontId="0" fillId="5" borderId="6" xfId="0" applyFill="1" applyBorder="1"/>
    <xf numFmtId="0" fontId="0" fillId="3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1" fillId="0" borderId="3" xfId="0" applyNumberFormat="1" applyFont="1" applyFill="1" applyBorder="1"/>
    <xf numFmtId="0" fontId="1" fillId="6" borderId="1" xfId="0" applyFont="1" applyFill="1" applyBorder="1"/>
    <xf numFmtId="0" fontId="0" fillId="0" borderId="0" xfId="0" applyFill="1" applyBorder="1"/>
    <xf numFmtId="1" fontId="1" fillId="0" borderId="0" xfId="0" applyNumberFormat="1" applyFont="1" applyFill="1" applyBorder="1"/>
    <xf numFmtId="2" fontId="1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I8" sqref="I8"/>
    </sheetView>
  </sheetViews>
  <sheetFormatPr defaultRowHeight="15" x14ac:dyDescent="0.25"/>
  <cols>
    <col min="1" max="1" width="17" customWidth="1"/>
    <col min="2" max="2" width="11.140625" customWidth="1"/>
    <col min="3" max="3" width="14.5703125" customWidth="1"/>
    <col min="4" max="4" width="17.7109375" customWidth="1"/>
    <col min="5" max="5" width="17.5703125" customWidth="1"/>
    <col min="6" max="6" width="15.42578125" customWidth="1"/>
    <col min="7" max="7" width="19.85546875" customWidth="1"/>
    <col min="8" max="9" width="16.85546875" customWidth="1"/>
    <col min="10" max="10" width="17.42578125" customWidth="1"/>
    <col min="11" max="11" width="15.140625" customWidth="1"/>
    <col min="12" max="12" width="23.28515625" customWidth="1"/>
    <col min="13" max="13" width="9.140625" customWidth="1"/>
  </cols>
  <sheetData>
    <row r="1" spans="1:14" ht="78" customHeight="1" thickBot="1" x14ac:dyDescent="0.3">
      <c r="B1" s="17" t="s">
        <v>0</v>
      </c>
      <c r="C1" s="3" t="s">
        <v>1</v>
      </c>
      <c r="D1" s="3" t="s">
        <v>6</v>
      </c>
      <c r="E1" s="3" t="s">
        <v>5</v>
      </c>
      <c r="F1" s="4" t="s">
        <v>2</v>
      </c>
      <c r="G1" s="3" t="s">
        <v>11</v>
      </c>
      <c r="H1" s="5" t="s">
        <v>12</v>
      </c>
      <c r="I1" s="18"/>
      <c r="J1" s="9" t="s">
        <v>7</v>
      </c>
      <c r="K1" s="14" t="s">
        <v>4</v>
      </c>
      <c r="L1" s="2" t="s">
        <v>3</v>
      </c>
      <c r="M1" s="15"/>
      <c r="N1" s="15"/>
    </row>
    <row r="2" spans="1:14" ht="30.75" customHeight="1" x14ac:dyDescent="0.25">
      <c r="A2" s="1" t="s">
        <v>8</v>
      </c>
      <c r="B2" s="7">
        <v>22</v>
      </c>
      <c r="C2" s="6">
        <v>-20</v>
      </c>
      <c r="D2" s="6">
        <v>50</v>
      </c>
      <c r="E2" s="6">
        <v>0.04</v>
      </c>
      <c r="F2" s="8">
        <f>D2/(E2*1000)</f>
        <v>1.25</v>
      </c>
      <c r="G2" s="6">
        <v>60</v>
      </c>
      <c r="H2" s="10">
        <f>(B2-C2)*G2/F2</f>
        <v>2016</v>
      </c>
      <c r="I2" s="19"/>
      <c r="J2" s="7">
        <v>3</v>
      </c>
      <c r="K2" s="16">
        <f>J2*30</f>
        <v>90</v>
      </c>
      <c r="L2" s="11">
        <f>K2*(B2-C2)*1000/(1.27*3600)</f>
        <v>826.77165354330714</v>
      </c>
      <c r="M2" s="15"/>
      <c r="N2" s="15"/>
    </row>
    <row r="3" spans="1:14" ht="30.75" customHeight="1" x14ac:dyDescent="0.25">
      <c r="A3" s="1" t="s">
        <v>10</v>
      </c>
      <c r="B3" s="7">
        <v>22</v>
      </c>
      <c r="C3" s="6">
        <v>-20</v>
      </c>
      <c r="D3" s="6">
        <v>5</v>
      </c>
      <c r="E3" s="6">
        <v>0.04</v>
      </c>
      <c r="F3" s="8">
        <f>D3/(E3*1000)</f>
        <v>0.125</v>
      </c>
      <c r="G3" s="6">
        <v>15</v>
      </c>
      <c r="H3" s="10">
        <f>(B3-C3)*G3/F3</f>
        <v>5040</v>
      </c>
      <c r="I3" s="19"/>
      <c r="J3" s="7"/>
      <c r="K3" s="16"/>
      <c r="L3" s="11"/>
      <c r="M3" s="15"/>
      <c r="N3" s="15"/>
    </row>
    <row r="4" spans="1:14" ht="29.25" customHeight="1" x14ac:dyDescent="0.25">
      <c r="A4" s="1" t="s">
        <v>9</v>
      </c>
      <c r="B4" s="7">
        <v>22</v>
      </c>
      <c r="C4" s="6">
        <v>-20</v>
      </c>
      <c r="D4" s="6">
        <v>50</v>
      </c>
      <c r="E4" s="6">
        <v>0.04</v>
      </c>
      <c r="F4" s="8">
        <f>D4/(E4*1000)</f>
        <v>1.25</v>
      </c>
      <c r="G4" s="6">
        <v>30</v>
      </c>
      <c r="H4" s="10">
        <f>(B4-C4)*G4/F4</f>
        <v>1008</v>
      </c>
      <c r="I4" s="19"/>
      <c r="J4" s="7"/>
      <c r="K4" s="16"/>
      <c r="L4" s="11"/>
      <c r="M4" s="15"/>
      <c r="N4" s="15"/>
    </row>
    <row r="5" spans="1:14" ht="29.25" customHeight="1" x14ac:dyDescent="0.25">
      <c r="A5" s="1"/>
      <c r="B5" s="12"/>
      <c r="C5" s="12"/>
      <c r="D5" s="12"/>
      <c r="E5" s="12"/>
      <c r="F5" s="12"/>
      <c r="G5" s="20" t="s">
        <v>13</v>
      </c>
      <c r="H5" s="23">
        <f>SUM(H2:H4)/1000</f>
        <v>8.0640000000000001</v>
      </c>
      <c r="I5" s="13"/>
      <c r="J5" s="12"/>
      <c r="K5" s="20" t="s">
        <v>13</v>
      </c>
      <c r="L5" s="23">
        <f>SUM(L2:L4)/1000</f>
        <v>0.82677165354330717</v>
      </c>
      <c r="M5" s="15"/>
      <c r="N5" s="15"/>
    </row>
    <row r="6" spans="1:14" x14ac:dyDescent="0.25">
      <c r="A6" s="1"/>
      <c r="B6" s="12"/>
      <c r="C6" s="12"/>
      <c r="D6" s="12"/>
      <c r="E6" s="12"/>
      <c r="F6" s="12"/>
      <c r="G6" s="12"/>
      <c r="H6" s="13"/>
      <c r="I6" s="13"/>
      <c r="J6" s="12"/>
      <c r="K6" s="12"/>
      <c r="L6" s="13"/>
      <c r="M6" s="15"/>
      <c r="N6" s="15"/>
    </row>
    <row r="7" spans="1:14" x14ac:dyDescent="0.25">
      <c r="A7" s="15"/>
      <c r="B7" s="21"/>
      <c r="C7" s="21"/>
      <c r="D7" s="21"/>
      <c r="E7" s="21"/>
      <c r="F7" s="21"/>
      <c r="G7" s="21"/>
      <c r="H7" s="22"/>
      <c r="I7" s="22"/>
      <c r="J7" s="21"/>
      <c r="K7" s="21"/>
      <c r="L7" s="22"/>
      <c r="M7" s="15"/>
      <c r="N7" s="15"/>
    </row>
    <row r="8" spans="1:14" x14ac:dyDescent="0.25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5"/>
      <c r="N8" s="15"/>
    </row>
    <row r="9" spans="1:1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Alex Golub</cp:lastModifiedBy>
  <dcterms:created xsi:type="dcterms:W3CDTF">2015-03-03T09:40:03Z</dcterms:created>
  <dcterms:modified xsi:type="dcterms:W3CDTF">2022-12-22T15:14:23Z</dcterms:modified>
</cp:coreProperties>
</file>